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HCS DO VAN DAY\2020 - 2021\HO SO THI LAI 2020-2021\HỒ SƠ THI LẠI 2020 - 2021\KET QUA THI LAI 2020-2021\"/>
    </mc:Choice>
  </mc:AlternateContent>
  <xr:revisionPtr revIDLastSave="0" documentId="13_ncr:1_{AB75A1FA-B529-43F4-A6D1-2DC0EEFE99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S HS THI LAI KHOI 7" sheetId="4" r:id="rId1"/>
  </sheets>
  <calcPr calcId="191029"/>
</workbook>
</file>

<file path=xl/calcChain.xml><?xml version="1.0" encoding="utf-8"?>
<calcChain xmlns="http://schemas.openxmlformats.org/spreadsheetml/2006/main">
  <c r="AI18" i="4" l="1"/>
  <c r="AI17" i="4"/>
  <c r="AI16" i="4"/>
  <c r="AI15" i="4"/>
  <c r="AI14" i="4"/>
  <c r="AI13" i="4"/>
  <c r="AI12" i="4"/>
  <c r="AI11" i="4"/>
  <c r="AI10" i="4"/>
  <c r="AI9" i="4"/>
  <c r="AI8" i="4"/>
</calcChain>
</file>

<file path=xl/sharedStrings.xml><?xml version="1.0" encoding="utf-8"?>
<sst xmlns="http://schemas.openxmlformats.org/spreadsheetml/2006/main" count="164" uniqueCount="66">
  <si>
    <t>TRƯỜNG THCS ĐỖ VĂN DẬY</t>
  </si>
  <si>
    <t>STT</t>
  </si>
  <si>
    <t>HL</t>
  </si>
  <si>
    <t>HK</t>
  </si>
  <si>
    <t>Họ và tên</t>
  </si>
  <si>
    <t xml:space="preserve">LỚP </t>
  </si>
  <si>
    <t>ĐIỂM TRUNG BÌNH CÁC MÔN HỌC</t>
  </si>
  <si>
    <t>MÔN THI LẠI</t>
  </si>
  <si>
    <t>Toán</t>
  </si>
  <si>
    <t>Vật lí</t>
  </si>
  <si>
    <t>Hóa học</t>
  </si>
  <si>
    <t>Sinh học</t>
  </si>
  <si>
    <t>Ngữ Văn</t>
  </si>
  <si>
    <t>Lịch sử</t>
  </si>
  <si>
    <t>Địa lí</t>
  </si>
  <si>
    <t>Tiếng Anh</t>
  </si>
  <si>
    <t>GDCD</t>
  </si>
  <si>
    <t>Công nghệ</t>
  </si>
  <si>
    <t>Thể dục</t>
  </si>
  <si>
    <t>Âm nhạc</t>
  </si>
  <si>
    <t>Mỹ Thuật</t>
  </si>
  <si>
    <t>Tin học</t>
  </si>
  <si>
    <t xml:space="preserve"> TBcm</t>
  </si>
  <si>
    <t>Đ</t>
  </si>
  <si>
    <t>Y</t>
  </si>
  <si>
    <t>K</t>
  </si>
  <si>
    <t>TB</t>
  </si>
  <si>
    <t>P.HT</t>
  </si>
  <si>
    <t>Trần Lê Bảo Khang</t>
  </si>
  <si>
    <t>7/1</t>
  </si>
  <si>
    <t>Nguyễn Thành Lân</t>
  </si>
  <si>
    <t>7/3</t>
  </si>
  <si>
    <t>Nguyễn Thành Đạt</t>
  </si>
  <si>
    <t>7/4</t>
  </si>
  <si>
    <t>Nguyễn Văn Thuận</t>
  </si>
  <si>
    <t>Trịnh Nhân Hậu</t>
  </si>
  <si>
    <t>7/5</t>
  </si>
  <si>
    <t>Trần Thành Danh</t>
  </si>
  <si>
    <t>7/8</t>
  </si>
  <si>
    <t>Trương Gia Hạo</t>
  </si>
  <si>
    <t>Nguyễn Thị Kiều Thanh</t>
  </si>
  <si>
    <t>7/9</t>
  </si>
  <si>
    <t>Trần Nguyễn Trung Tín</t>
  </si>
  <si>
    <t>Nguyễn Thái Hoài An</t>
  </si>
  <si>
    <t>7/10</t>
  </si>
  <si>
    <t>Trần Ngọc Thúy</t>
  </si>
  <si>
    <t xml:space="preserve">Danh sách có 11 học sinh thi lại. ( 9 nam, 2 nữ). </t>
  </si>
  <si>
    <t>UBND HUYỆN HOC MÔN</t>
  </si>
  <si>
    <t>Vắng</t>
  </si>
  <si>
    <t>Lưu ban</t>
  </si>
  <si>
    <t>Lên lớp</t>
  </si>
  <si>
    <t>TB sau thi lại</t>
  </si>
  <si>
    <t>Trung bình</t>
  </si>
  <si>
    <t>Yếu</t>
  </si>
  <si>
    <t>Kém</t>
  </si>
  <si>
    <t>Diện sau thi lại</t>
  </si>
  <si>
    <t>KẾT QUẢ XÉT DUYỆT HỌC SINH THI LẠI - KHỐI 7 NĂM HỌC 2020 - 2021</t>
  </si>
  <si>
    <t>Học lực
 sau thi lại</t>
  </si>
  <si>
    <t>Hạnh kiểm 
sau thi lại</t>
  </si>
  <si>
    <t>Khá</t>
  </si>
  <si>
    <t>Lên lớp :</t>
  </si>
  <si>
    <t>học sinh</t>
  </si>
  <si>
    <t>Lưu ban:</t>
  </si>
  <si>
    <t>08</t>
  </si>
  <si>
    <t>03</t>
  </si>
  <si>
    <t>Ngày 18 tháng 09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</si>
</sst>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8"/>
      <color theme="3"/>
      <name val="Cambria"/>
      <family val="2"/>
      <charset val="163"/>
      <scheme val="major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color indexed="63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102">
    <xf numFmtId="0" fontId="0" fillId="0" borderId="0" xfId="0"/>
    <xf numFmtId="0" fontId="7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/>
    <xf numFmtId="0" fontId="0" fillId="0" borderId="3" xfId="0" applyFill="1" applyBorder="1" applyAlignment="1" applyProtection="1">
      <alignment horizontal="left" vertical="center"/>
    </xf>
    <xf numFmtId="164" fontId="0" fillId="0" borderId="2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center" vertical="center"/>
    </xf>
    <xf numFmtId="164" fontId="15" fillId="0" borderId="2" xfId="0" applyNumberFormat="1" applyFont="1" applyBorder="1"/>
    <xf numFmtId="164" fontId="15" fillId="0" borderId="7" xfId="0" applyNumberFormat="1" applyFont="1" applyBorder="1"/>
    <xf numFmtId="164" fontId="0" fillId="2" borderId="2" xfId="0" applyNumberFormat="1" applyFill="1" applyBorder="1"/>
    <xf numFmtId="164" fontId="15" fillId="0" borderId="9" xfId="0" applyNumberFormat="1" applyFont="1" applyBorder="1"/>
    <xf numFmtId="164" fontId="15" fillId="0" borderId="10" xfId="0" applyNumberFormat="1" applyFont="1" applyBorder="1"/>
    <xf numFmtId="164" fontId="0" fillId="2" borderId="7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16" fillId="0" borderId="2" xfId="0" applyNumberFormat="1" applyFont="1" applyBorder="1"/>
    <xf numFmtId="164" fontId="17" fillId="0" borderId="7" xfId="0" applyNumberFormat="1" applyFont="1" applyBorder="1"/>
    <xf numFmtId="164" fontId="17" fillId="0" borderId="2" xfId="0" applyNumberFormat="1" applyFont="1" applyBorder="1"/>
    <xf numFmtId="164" fontId="17" fillId="0" borderId="10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2" borderId="8" xfId="0" applyNumberFormat="1" applyFill="1" applyBorder="1"/>
    <xf numFmtId="0" fontId="0" fillId="0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164" fontId="0" fillId="3" borderId="2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49" fontId="14" fillId="0" borderId="9" xfId="3" applyNumberFormat="1" applyFont="1" applyFill="1" applyBorder="1" applyAlignment="1">
      <alignment horizontal="center" vertical="center" textRotation="90" wrapText="1"/>
    </xf>
    <xf numFmtId="49" fontId="14" fillId="0" borderId="10" xfId="3" applyNumberFormat="1" applyFont="1" applyFill="1" applyBorder="1" applyAlignment="1">
      <alignment horizontal="center" vertical="center" textRotation="90" wrapText="1"/>
    </xf>
    <xf numFmtId="49" fontId="13" fillId="0" borderId="10" xfId="2" applyNumberFormat="1" applyFont="1" applyFill="1" applyBorder="1" applyAlignment="1">
      <alignment vertical="center" textRotation="90" wrapText="1"/>
    </xf>
    <xf numFmtId="49" fontId="10" fillId="0" borderId="10" xfId="2" applyNumberFormat="1" applyFont="1" applyFill="1" applyBorder="1" applyAlignment="1">
      <alignment vertical="center" textRotation="90"/>
    </xf>
    <xf numFmtId="49" fontId="13" fillId="0" borderId="11" xfId="2" applyNumberFormat="1" applyFont="1" applyFill="1" applyBorder="1" applyAlignment="1">
      <alignment vertical="center" textRotation="90"/>
    </xf>
    <xf numFmtId="49" fontId="14" fillId="0" borderId="11" xfId="3" applyNumberFormat="1" applyFont="1" applyFill="1" applyBorder="1" applyAlignment="1">
      <alignment horizontal="center" vertical="center" textRotation="90" wrapText="1"/>
    </xf>
    <xf numFmtId="164" fontId="4" fillId="0" borderId="21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center" vertical="center"/>
    </xf>
    <xf numFmtId="164" fontId="17" fillId="0" borderId="4" xfId="0" applyNumberFormat="1" applyFont="1" applyBorder="1"/>
    <xf numFmtId="164" fontId="0" fillId="0" borderId="5" xfId="0" applyNumberFormat="1" applyBorder="1"/>
    <xf numFmtId="164" fontId="15" fillId="0" borderId="5" xfId="0" applyNumberFormat="1" applyFont="1" applyBorder="1"/>
    <xf numFmtId="164" fontId="0" fillId="0" borderId="6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49" fontId="13" fillId="0" borderId="4" xfId="2" applyNumberFormat="1" applyFont="1" applyFill="1" applyBorder="1" applyAlignment="1">
      <alignment horizontal="center" vertical="center" wrapText="1"/>
    </xf>
    <xf numFmtId="49" fontId="13" fillId="0" borderId="9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3" fillId="0" borderId="5" xfId="2" applyNumberFormat="1" applyFont="1" applyFill="1" applyBorder="1" applyAlignment="1">
      <alignment horizontal="center" vertical="center" wrapText="1"/>
    </xf>
    <xf numFmtId="49" fontId="13" fillId="0" borderId="10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10" fillId="0" borderId="11" xfId="1" applyNumberFormat="1" applyFont="1" applyFill="1" applyBorder="1" applyAlignment="1">
      <alignment horizontal="center" vertical="center"/>
    </xf>
    <xf numFmtId="49" fontId="12" fillId="0" borderId="4" xfId="3" applyNumberFormat="1" applyFont="1" applyFill="1" applyBorder="1" applyAlignment="1">
      <alignment horizontal="center" vertical="center"/>
    </xf>
    <xf numFmtId="49" fontId="12" fillId="0" borderId="5" xfId="3" applyNumberFormat="1" applyFont="1" applyFill="1" applyBorder="1" applyAlignment="1">
      <alignment horizontal="center" vertical="center"/>
    </xf>
    <xf numFmtId="49" fontId="12" fillId="0" borderId="6" xfId="3" applyNumberFormat="1" applyFont="1" applyFill="1" applyBorder="1" applyAlignment="1">
      <alignment horizontal="center" vertical="center"/>
    </xf>
    <xf numFmtId="49" fontId="13" fillId="0" borderId="17" xfId="2" applyNumberFormat="1" applyFont="1" applyFill="1" applyBorder="1" applyAlignment="1">
      <alignment horizontal="center" vertical="center" textRotation="90"/>
    </xf>
    <xf numFmtId="49" fontId="13" fillId="0" borderId="19" xfId="2" applyNumberFormat="1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/>
    <xf numFmtId="0" fontId="4" fillId="0" borderId="0" xfId="0" applyFont="1"/>
  </cellXfs>
  <cellStyles count="4">
    <cellStyle name="Normal" xfId="0" builtinId="0"/>
    <cellStyle name="Percent" xfId="1" builtinId="5"/>
    <cellStyle name="Title" xfId="2" builtinId="1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"/>
  <sheetViews>
    <sheetView tabSelected="1" topLeftCell="A7" zoomScaleNormal="100" workbookViewId="0">
      <selection activeCell="K22" sqref="K22"/>
    </sheetView>
  </sheetViews>
  <sheetFormatPr defaultRowHeight="15.75" x14ac:dyDescent="0.25"/>
  <cols>
    <col min="1" max="1" width="3.875" bestFit="1" customWidth="1"/>
    <col min="2" max="2" width="20.25" customWidth="1"/>
    <col min="3" max="3" width="3.875" customWidth="1"/>
    <col min="4" max="4" width="3.375" bestFit="1" customWidth="1"/>
    <col min="5" max="5" width="3.75" customWidth="1"/>
    <col min="6" max="6" width="2.75" customWidth="1"/>
    <col min="7" max="13" width="3.375" bestFit="1" customWidth="1"/>
    <col min="14" max="14" width="2.375" customWidth="1"/>
    <col min="15" max="16" width="2.875" bestFit="1" customWidth="1"/>
    <col min="17" max="18" width="3.375" bestFit="1" customWidth="1"/>
    <col min="19" max="19" width="2.875" bestFit="1" customWidth="1"/>
    <col min="20" max="20" width="2.75" bestFit="1" customWidth="1"/>
    <col min="21" max="21" width="3.375" bestFit="1" customWidth="1"/>
    <col min="22" max="23" width="2.875" bestFit="1" customWidth="1"/>
    <col min="24" max="25" width="3.375" bestFit="1" customWidth="1"/>
    <col min="26" max="28" width="2.875" bestFit="1" customWidth="1"/>
    <col min="29" max="29" width="2.25" customWidth="1"/>
    <col min="30" max="30" width="3.5" bestFit="1" customWidth="1"/>
    <col min="31" max="32" width="2.125" customWidth="1"/>
    <col min="33" max="33" width="1.875" customWidth="1"/>
    <col min="34" max="34" width="1.5" customWidth="1"/>
    <col min="35" max="35" width="4.875" style="37" bestFit="1" customWidth="1"/>
    <col min="36" max="36" width="9.375" style="37" bestFit="1" customWidth="1"/>
    <col min="37" max="37" width="9.375" style="37" customWidth="1"/>
    <col min="38" max="38" width="9" style="37"/>
  </cols>
  <sheetData>
    <row r="1" spans="1:38" x14ac:dyDescent="0.25">
      <c r="B1" t="s">
        <v>47</v>
      </c>
    </row>
    <row r="2" spans="1:38" x14ac:dyDescent="0.25">
      <c r="A2" s="80" t="s">
        <v>0</v>
      </c>
      <c r="B2" s="81"/>
      <c r="C2" s="81"/>
      <c r="D2" s="81"/>
      <c r="E2" s="8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3"/>
      <c r="U2" s="83"/>
      <c r="V2" s="83"/>
      <c r="W2" s="83"/>
      <c r="X2" s="83"/>
      <c r="Y2" s="1"/>
      <c r="Z2" s="1"/>
      <c r="AA2" s="2"/>
      <c r="AB2" s="2"/>
      <c r="AC2" s="2"/>
      <c r="AD2" s="2"/>
      <c r="AE2" s="2"/>
      <c r="AF2" s="2"/>
      <c r="AG2" s="2"/>
      <c r="AH2" s="2"/>
      <c r="AI2" s="40"/>
      <c r="AJ2" s="40"/>
      <c r="AK2" s="40"/>
    </row>
    <row r="3" spans="1:38" x14ac:dyDescent="0.25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1"/>
      <c r="X3" s="1"/>
      <c r="Y3" s="1"/>
      <c r="Z3" s="1"/>
      <c r="AA3" s="2"/>
      <c r="AB3" s="2"/>
      <c r="AC3" s="2"/>
      <c r="AD3" s="2"/>
      <c r="AE3" s="2"/>
      <c r="AF3" s="2"/>
      <c r="AG3" s="2"/>
      <c r="AH3" s="2"/>
      <c r="AI3" s="40"/>
      <c r="AJ3" s="40"/>
      <c r="AK3" s="40"/>
    </row>
    <row r="4" spans="1:38" ht="20.25" x14ac:dyDescent="0.3">
      <c r="A4" s="84" t="s">
        <v>56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40"/>
      <c r="AJ4" s="40"/>
      <c r="AK4" s="40"/>
    </row>
    <row r="5" spans="1:38" ht="16.5" thickBot="1" x14ac:dyDescent="0.3">
      <c r="A5" s="3"/>
      <c r="B5" s="3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4"/>
      <c r="U5" s="1"/>
      <c r="V5" s="1"/>
      <c r="W5" s="1"/>
      <c r="X5" s="1"/>
      <c r="Y5" s="1"/>
      <c r="Z5" s="1"/>
      <c r="AA5" s="2"/>
      <c r="AB5" s="2"/>
      <c r="AC5" s="2"/>
      <c r="AD5" s="2"/>
      <c r="AE5" s="2"/>
      <c r="AF5" s="2"/>
      <c r="AG5" s="2"/>
      <c r="AH5" s="2"/>
      <c r="AI5" s="40"/>
      <c r="AJ5" s="40"/>
      <c r="AK5" s="40"/>
    </row>
    <row r="6" spans="1:38" ht="15.75" customHeight="1" x14ac:dyDescent="0.25">
      <c r="A6" s="85" t="s">
        <v>1</v>
      </c>
      <c r="B6" s="87" t="s">
        <v>4</v>
      </c>
      <c r="C6" s="89" t="s">
        <v>5</v>
      </c>
      <c r="D6" s="91" t="s">
        <v>6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U6" s="91" t="s">
        <v>7</v>
      </c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3"/>
      <c r="AI6" s="94" t="s">
        <v>51</v>
      </c>
      <c r="AJ6" s="74" t="s">
        <v>57</v>
      </c>
      <c r="AK6" s="78" t="s">
        <v>58</v>
      </c>
      <c r="AL6" s="76" t="s">
        <v>55</v>
      </c>
    </row>
    <row r="7" spans="1:38" ht="57.75" customHeight="1" thickBot="1" x14ac:dyDescent="0.3">
      <c r="A7" s="86"/>
      <c r="B7" s="88"/>
      <c r="C7" s="90"/>
      <c r="D7" s="52" t="s">
        <v>8</v>
      </c>
      <c r="E7" s="53" t="s">
        <v>9</v>
      </c>
      <c r="F7" s="53" t="s">
        <v>10</v>
      </c>
      <c r="G7" s="53" t="s">
        <v>11</v>
      </c>
      <c r="H7" s="53" t="s">
        <v>12</v>
      </c>
      <c r="I7" s="53" t="s">
        <v>13</v>
      </c>
      <c r="J7" s="53" t="s">
        <v>14</v>
      </c>
      <c r="K7" s="53" t="s">
        <v>15</v>
      </c>
      <c r="L7" s="53" t="s">
        <v>16</v>
      </c>
      <c r="M7" s="53" t="s">
        <v>17</v>
      </c>
      <c r="N7" s="53" t="s">
        <v>18</v>
      </c>
      <c r="O7" s="53" t="s">
        <v>19</v>
      </c>
      <c r="P7" s="53" t="s">
        <v>20</v>
      </c>
      <c r="Q7" s="53" t="s">
        <v>21</v>
      </c>
      <c r="R7" s="54" t="s">
        <v>22</v>
      </c>
      <c r="S7" s="55" t="s">
        <v>2</v>
      </c>
      <c r="T7" s="56" t="s">
        <v>3</v>
      </c>
      <c r="U7" s="52" t="s">
        <v>8</v>
      </c>
      <c r="V7" s="53" t="s">
        <v>9</v>
      </c>
      <c r="W7" s="53" t="s">
        <v>10</v>
      </c>
      <c r="X7" s="53" t="s">
        <v>11</v>
      </c>
      <c r="Y7" s="53" t="s">
        <v>12</v>
      </c>
      <c r="Z7" s="53" t="s">
        <v>13</v>
      </c>
      <c r="AA7" s="53" t="s">
        <v>14</v>
      </c>
      <c r="AB7" s="53" t="s">
        <v>15</v>
      </c>
      <c r="AC7" s="53" t="s">
        <v>16</v>
      </c>
      <c r="AD7" s="53" t="s">
        <v>17</v>
      </c>
      <c r="AE7" s="53" t="s">
        <v>18</v>
      </c>
      <c r="AF7" s="53" t="s">
        <v>19</v>
      </c>
      <c r="AG7" s="53" t="s">
        <v>20</v>
      </c>
      <c r="AH7" s="57" t="s">
        <v>21</v>
      </c>
      <c r="AI7" s="95"/>
      <c r="AJ7" s="75"/>
      <c r="AK7" s="79"/>
      <c r="AL7" s="77"/>
    </row>
    <row r="8" spans="1:38" x14ac:dyDescent="0.25">
      <c r="A8" s="61">
        <v>1</v>
      </c>
      <c r="B8" s="62" t="s">
        <v>28</v>
      </c>
      <c r="C8" s="63" t="s">
        <v>29</v>
      </c>
      <c r="D8" s="64">
        <v>4.2</v>
      </c>
      <c r="E8" s="65">
        <v>7.3</v>
      </c>
      <c r="F8" s="65"/>
      <c r="G8" s="65">
        <v>4.9000000000000004</v>
      </c>
      <c r="H8" s="66">
        <v>4.9000000000000004</v>
      </c>
      <c r="I8" s="65">
        <v>5.5</v>
      </c>
      <c r="J8" s="65">
        <v>5.0999999999999996</v>
      </c>
      <c r="K8" s="65">
        <v>3.9</v>
      </c>
      <c r="L8" s="65">
        <v>6.7</v>
      </c>
      <c r="M8" s="65">
        <v>4.7</v>
      </c>
      <c r="N8" s="65" t="s">
        <v>23</v>
      </c>
      <c r="O8" s="65" t="s">
        <v>23</v>
      </c>
      <c r="P8" s="65" t="s">
        <v>23</v>
      </c>
      <c r="Q8" s="65">
        <v>7.6</v>
      </c>
      <c r="R8" s="65">
        <v>5.5</v>
      </c>
      <c r="S8" s="65" t="s">
        <v>24</v>
      </c>
      <c r="T8" s="67" t="s">
        <v>25</v>
      </c>
      <c r="U8" s="68"/>
      <c r="V8" s="69"/>
      <c r="W8" s="69"/>
      <c r="X8" s="69"/>
      <c r="Y8" s="70">
        <v>3.75</v>
      </c>
      <c r="Z8" s="69"/>
      <c r="AA8" s="69"/>
      <c r="AB8" s="69"/>
      <c r="AC8" s="69"/>
      <c r="AD8" s="69"/>
      <c r="AE8" s="71"/>
      <c r="AF8" s="71"/>
      <c r="AG8" s="71"/>
      <c r="AH8" s="72"/>
      <c r="AI8" s="58">
        <f>AVERAGE(D8,E8,G8,Y8,I8,J8,K8,L8,M8,Q8)</f>
        <v>5.3650000000000002</v>
      </c>
      <c r="AJ8" s="43" t="s">
        <v>53</v>
      </c>
      <c r="AK8" s="41" t="s">
        <v>59</v>
      </c>
      <c r="AL8" s="44" t="s">
        <v>49</v>
      </c>
    </row>
    <row r="9" spans="1:38" x14ac:dyDescent="0.25">
      <c r="A9" s="19">
        <v>2</v>
      </c>
      <c r="B9" s="6" t="s">
        <v>30</v>
      </c>
      <c r="C9" s="20" t="s">
        <v>31</v>
      </c>
      <c r="D9" s="25">
        <v>3.2</v>
      </c>
      <c r="E9" s="7">
        <v>4.5</v>
      </c>
      <c r="F9" s="7"/>
      <c r="G9" s="7">
        <v>5.8</v>
      </c>
      <c r="H9" s="24">
        <v>4.3</v>
      </c>
      <c r="I9" s="7">
        <v>4.8</v>
      </c>
      <c r="J9" s="7">
        <v>5.0999999999999996</v>
      </c>
      <c r="K9" s="7">
        <v>4.2</v>
      </c>
      <c r="L9" s="7">
        <v>6.3</v>
      </c>
      <c r="M9" s="7">
        <v>4.5999999999999996</v>
      </c>
      <c r="N9" s="7" t="s">
        <v>23</v>
      </c>
      <c r="O9" s="7" t="s">
        <v>23</v>
      </c>
      <c r="P9" s="7" t="s">
        <v>23</v>
      </c>
      <c r="Q9" s="7">
        <v>7.6</v>
      </c>
      <c r="R9" s="7">
        <v>5</v>
      </c>
      <c r="S9" s="7" t="s">
        <v>24</v>
      </c>
      <c r="T9" s="9" t="s">
        <v>26</v>
      </c>
      <c r="U9" s="29">
        <v>3.75</v>
      </c>
      <c r="V9" s="13"/>
      <c r="W9" s="13"/>
      <c r="X9" s="13"/>
      <c r="Y9" s="31">
        <v>5</v>
      </c>
      <c r="Z9" s="13"/>
      <c r="AA9" s="13"/>
      <c r="AB9" s="51"/>
      <c r="AC9" s="13"/>
      <c r="AD9" s="13"/>
      <c r="AE9" s="14"/>
      <c r="AF9" s="14"/>
      <c r="AG9" s="14"/>
      <c r="AH9" s="15"/>
      <c r="AI9" s="59">
        <f>AVERAGE(E9,G9,I9,J9,K9,L9,M9,Q9,U9,Y9)</f>
        <v>5.1650000000000009</v>
      </c>
      <c r="AJ9" s="45" t="s">
        <v>52</v>
      </c>
      <c r="AK9" s="14" t="s">
        <v>26</v>
      </c>
      <c r="AL9" s="15" t="s">
        <v>50</v>
      </c>
    </row>
    <row r="10" spans="1:38" x14ac:dyDescent="0.25">
      <c r="A10" s="19">
        <v>3</v>
      </c>
      <c r="B10" s="6" t="s">
        <v>32</v>
      </c>
      <c r="C10" s="20" t="s">
        <v>33</v>
      </c>
      <c r="D10" s="34">
        <v>3.5</v>
      </c>
      <c r="E10" s="7">
        <v>4.5999999999999996</v>
      </c>
      <c r="F10" s="7"/>
      <c r="G10" s="7">
        <v>5.4</v>
      </c>
      <c r="H10" s="33">
        <v>4.9000000000000004</v>
      </c>
      <c r="I10" s="7">
        <v>6.8</v>
      </c>
      <c r="J10" s="7">
        <v>6.7</v>
      </c>
      <c r="K10" s="7">
        <v>4</v>
      </c>
      <c r="L10" s="7">
        <v>7.2</v>
      </c>
      <c r="M10" s="7">
        <v>5.3</v>
      </c>
      <c r="N10" s="7" t="s">
        <v>23</v>
      </c>
      <c r="O10" s="7" t="s">
        <v>23</v>
      </c>
      <c r="P10" s="7" t="s">
        <v>23</v>
      </c>
      <c r="Q10" s="7">
        <v>6</v>
      </c>
      <c r="R10" s="7">
        <v>5.4</v>
      </c>
      <c r="S10" s="7" t="s">
        <v>24</v>
      </c>
      <c r="T10" s="39" t="s">
        <v>26</v>
      </c>
      <c r="U10" s="12"/>
      <c r="V10" s="13"/>
      <c r="W10" s="13"/>
      <c r="X10" s="13"/>
      <c r="Y10" s="31">
        <v>7</v>
      </c>
      <c r="Z10" s="13"/>
      <c r="AA10" s="13"/>
      <c r="AB10" s="51"/>
      <c r="AC10" s="13"/>
      <c r="AD10" s="13"/>
      <c r="AE10" s="14"/>
      <c r="AF10" s="14"/>
      <c r="AG10" s="14"/>
      <c r="AH10" s="15"/>
      <c r="AI10" s="59">
        <f>AVERAGE(D10,E10,G10,I10,J10,K10,L10,M10,Q10,Y10)</f>
        <v>5.65</v>
      </c>
      <c r="AJ10" s="45" t="s">
        <v>52</v>
      </c>
      <c r="AK10" s="14" t="s">
        <v>59</v>
      </c>
      <c r="AL10" s="15" t="s">
        <v>50</v>
      </c>
    </row>
    <row r="11" spans="1:38" x14ac:dyDescent="0.25">
      <c r="A11" s="19">
        <v>4</v>
      </c>
      <c r="B11" s="6" t="s">
        <v>34</v>
      </c>
      <c r="C11" s="20" t="s">
        <v>33</v>
      </c>
      <c r="D11" s="25">
        <v>4.9000000000000004</v>
      </c>
      <c r="E11" s="7">
        <v>5.3</v>
      </c>
      <c r="F11" s="7"/>
      <c r="G11" s="7">
        <v>4.3</v>
      </c>
      <c r="H11" s="35">
        <v>4.3</v>
      </c>
      <c r="I11" s="7">
        <v>5.0999999999999996</v>
      </c>
      <c r="J11" s="7">
        <v>6.4</v>
      </c>
      <c r="K11" s="7">
        <v>3.8</v>
      </c>
      <c r="L11" s="7">
        <v>6.9</v>
      </c>
      <c r="M11" s="7">
        <v>3.7</v>
      </c>
      <c r="N11" s="7" t="s">
        <v>23</v>
      </c>
      <c r="O11" s="7" t="s">
        <v>23</v>
      </c>
      <c r="P11" s="7" t="s">
        <v>23</v>
      </c>
      <c r="Q11" s="7">
        <v>6.2</v>
      </c>
      <c r="R11" s="7">
        <v>5.0999999999999996</v>
      </c>
      <c r="S11" s="7" t="s">
        <v>24</v>
      </c>
      <c r="T11" s="9" t="s">
        <v>25</v>
      </c>
      <c r="U11" s="29">
        <v>7</v>
      </c>
      <c r="V11" s="13"/>
      <c r="W11" s="13"/>
      <c r="X11" s="13"/>
      <c r="Y11" s="13"/>
      <c r="Z11" s="13"/>
      <c r="AA11" s="13"/>
      <c r="AB11" s="51"/>
      <c r="AC11" s="13"/>
      <c r="AD11" s="13"/>
      <c r="AE11" s="14"/>
      <c r="AF11" s="14"/>
      <c r="AG11" s="14"/>
      <c r="AH11" s="15"/>
      <c r="AI11" s="59">
        <f>AVERAGE(E11,G11,H11,I11,J11,K11,L11,M11,Q11,U11)</f>
        <v>5.3000000000000007</v>
      </c>
      <c r="AJ11" s="45" t="s">
        <v>52</v>
      </c>
      <c r="AK11" s="14" t="s">
        <v>59</v>
      </c>
      <c r="AL11" s="15" t="s">
        <v>50</v>
      </c>
    </row>
    <row r="12" spans="1:38" x14ac:dyDescent="0.25">
      <c r="A12" s="19">
        <v>5</v>
      </c>
      <c r="B12" s="6" t="s">
        <v>35</v>
      </c>
      <c r="C12" s="20" t="s">
        <v>36</v>
      </c>
      <c r="D12" s="25">
        <v>3</v>
      </c>
      <c r="E12" s="7">
        <v>6.2</v>
      </c>
      <c r="F12" s="7"/>
      <c r="G12" s="7">
        <v>4.8</v>
      </c>
      <c r="H12" s="24">
        <v>3.3</v>
      </c>
      <c r="I12" s="7">
        <v>6.3</v>
      </c>
      <c r="J12" s="7">
        <v>5</v>
      </c>
      <c r="K12" s="7">
        <v>4.7</v>
      </c>
      <c r="L12" s="7">
        <v>6.6</v>
      </c>
      <c r="M12" s="7">
        <v>4.4000000000000004</v>
      </c>
      <c r="N12" s="7" t="s">
        <v>23</v>
      </c>
      <c r="O12" s="7" t="s">
        <v>23</v>
      </c>
      <c r="P12" s="7" t="s">
        <v>23</v>
      </c>
      <c r="Q12" s="7">
        <v>5.8</v>
      </c>
      <c r="R12" s="7">
        <v>5</v>
      </c>
      <c r="S12" s="7" t="s">
        <v>24</v>
      </c>
      <c r="T12" s="9" t="s">
        <v>26</v>
      </c>
      <c r="U12" s="50" t="s">
        <v>48</v>
      </c>
      <c r="V12" s="13"/>
      <c r="W12" s="13"/>
      <c r="X12" s="13"/>
      <c r="Y12" s="49" t="s">
        <v>48</v>
      </c>
      <c r="Z12" s="13"/>
      <c r="AA12" s="13"/>
      <c r="AB12" s="51"/>
      <c r="AC12" s="13"/>
      <c r="AD12" s="13"/>
      <c r="AE12" s="14"/>
      <c r="AF12" s="14"/>
      <c r="AG12" s="14"/>
      <c r="AH12" s="15"/>
      <c r="AI12" s="59">
        <f>AVERAGE(E12,G12,I12,J12,K12,L12,M12,Q12,0,0)</f>
        <v>4.38</v>
      </c>
      <c r="AJ12" s="43" t="s">
        <v>54</v>
      </c>
      <c r="AK12" s="41" t="s">
        <v>26</v>
      </c>
      <c r="AL12" s="44" t="s">
        <v>49</v>
      </c>
    </row>
    <row r="13" spans="1:38" x14ac:dyDescent="0.25">
      <c r="A13" s="19">
        <v>6</v>
      </c>
      <c r="B13" s="6" t="s">
        <v>37</v>
      </c>
      <c r="C13" s="20" t="s">
        <v>38</v>
      </c>
      <c r="D13" s="8">
        <v>6</v>
      </c>
      <c r="E13" s="7">
        <v>4.0999999999999996</v>
      </c>
      <c r="F13" s="7"/>
      <c r="G13" s="24">
        <v>3.2</v>
      </c>
      <c r="H13" s="7">
        <v>3.8</v>
      </c>
      <c r="I13" s="7">
        <v>5.9</v>
      </c>
      <c r="J13" s="7">
        <v>5.3</v>
      </c>
      <c r="K13" s="7">
        <v>5</v>
      </c>
      <c r="L13" s="7">
        <v>8</v>
      </c>
      <c r="M13" s="7">
        <v>5.9</v>
      </c>
      <c r="N13" s="7" t="s">
        <v>23</v>
      </c>
      <c r="O13" s="7" t="s">
        <v>23</v>
      </c>
      <c r="P13" s="7" t="s">
        <v>23</v>
      </c>
      <c r="Q13" s="7">
        <v>6</v>
      </c>
      <c r="R13" s="7">
        <v>5.3</v>
      </c>
      <c r="S13" s="7" t="s">
        <v>24</v>
      </c>
      <c r="T13" s="9" t="s">
        <v>25</v>
      </c>
      <c r="U13" s="12"/>
      <c r="V13" s="13"/>
      <c r="W13" s="13"/>
      <c r="X13" s="31">
        <v>9.5</v>
      </c>
      <c r="Y13" s="13"/>
      <c r="Z13" s="13"/>
      <c r="AA13" s="13"/>
      <c r="AB13" s="51"/>
      <c r="AC13" s="13"/>
      <c r="AD13" s="13"/>
      <c r="AE13" s="14"/>
      <c r="AF13" s="14"/>
      <c r="AG13" s="14"/>
      <c r="AH13" s="15"/>
      <c r="AI13" s="59">
        <f>AVERAGE(D13,E13,H13,I13,J13,K13,L13,M13,Q13,X13)</f>
        <v>5.9499999999999993</v>
      </c>
      <c r="AJ13" s="45" t="s">
        <v>52</v>
      </c>
      <c r="AK13" s="14" t="s">
        <v>59</v>
      </c>
      <c r="AL13" s="15" t="s">
        <v>50</v>
      </c>
    </row>
    <row r="14" spans="1:38" x14ac:dyDescent="0.25">
      <c r="A14" s="19">
        <v>7</v>
      </c>
      <c r="B14" s="6" t="s">
        <v>39</v>
      </c>
      <c r="C14" s="20" t="s">
        <v>38</v>
      </c>
      <c r="D14" s="8">
        <v>5.8</v>
      </c>
      <c r="E14" s="7">
        <v>4.2</v>
      </c>
      <c r="F14" s="7"/>
      <c r="G14" s="24">
        <v>3.3</v>
      </c>
      <c r="H14" s="7">
        <v>3.7</v>
      </c>
      <c r="I14" s="7">
        <v>5.3</v>
      </c>
      <c r="J14" s="7">
        <v>4.2</v>
      </c>
      <c r="K14" s="7">
        <v>5.2</v>
      </c>
      <c r="L14" s="7">
        <v>6.6</v>
      </c>
      <c r="M14" s="26">
        <v>3.7</v>
      </c>
      <c r="N14" s="7" t="s">
        <v>23</v>
      </c>
      <c r="O14" s="7" t="s">
        <v>23</v>
      </c>
      <c r="P14" s="7" t="s">
        <v>23</v>
      </c>
      <c r="Q14" s="7">
        <v>7.1</v>
      </c>
      <c r="R14" s="7">
        <v>4.9000000000000004</v>
      </c>
      <c r="S14" s="7" t="s">
        <v>24</v>
      </c>
      <c r="T14" s="9" t="s">
        <v>25</v>
      </c>
      <c r="U14" s="12"/>
      <c r="V14" s="13"/>
      <c r="W14" s="13"/>
      <c r="X14" s="31">
        <v>7.75</v>
      </c>
      <c r="Y14" s="13"/>
      <c r="Z14" s="13"/>
      <c r="AA14" s="13"/>
      <c r="AB14" s="51"/>
      <c r="AC14" s="13"/>
      <c r="AD14" s="31">
        <v>7.5</v>
      </c>
      <c r="AE14" s="14"/>
      <c r="AF14" s="14"/>
      <c r="AG14" s="14"/>
      <c r="AH14" s="15"/>
      <c r="AI14" s="59">
        <f>AVERAGE(D14,E14,H14,I14,J14,K14,L14,Q14,X14,AD14)</f>
        <v>5.7350000000000003</v>
      </c>
      <c r="AJ14" s="45" t="s">
        <v>52</v>
      </c>
      <c r="AK14" s="14" t="s">
        <v>59</v>
      </c>
      <c r="AL14" s="15" t="s">
        <v>50</v>
      </c>
    </row>
    <row r="15" spans="1:38" x14ac:dyDescent="0.25">
      <c r="A15" s="19">
        <v>8</v>
      </c>
      <c r="B15" s="6" t="s">
        <v>40</v>
      </c>
      <c r="C15" s="20" t="s">
        <v>41</v>
      </c>
      <c r="D15" s="25">
        <v>4.8</v>
      </c>
      <c r="E15" s="7">
        <v>4.9000000000000004</v>
      </c>
      <c r="F15" s="7"/>
      <c r="G15" s="7">
        <v>4.3</v>
      </c>
      <c r="H15" s="35">
        <v>4.5999999999999996</v>
      </c>
      <c r="I15" s="7">
        <v>5.2</v>
      </c>
      <c r="J15" s="7">
        <v>5.6</v>
      </c>
      <c r="K15" s="7">
        <v>4.8</v>
      </c>
      <c r="L15" s="7">
        <v>7.5</v>
      </c>
      <c r="M15" s="7">
        <v>6.4</v>
      </c>
      <c r="N15" s="7" t="s">
        <v>23</v>
      </c>
      <c r="O15" s="7" t="s">
        <v>23</v>
      </c>
      <c r="P15" s="7" t="s">
        <v>23</v>
      </c>
      <c r="Q15" s="7">
        <v>5.4</v>
      </c>
      <c r="R15" s="7">
        <v>5.4</v>
      </c>
      <c r="S15" s="7" t="s">
        <v>24</v>
      </c>
      <c r="T15" s="9" t="s">
        <v>25</v>
      </c>
      <c r="U15" s="50">
        <v>3.75</v>
      </c>
      <c r="V15" s="13"/>
      <c r="W15" s="13"/>
      <c r="X15" s="13"/>
      <c r="Y15" s="13"/>
      <c r="Z15" s="13"/>
      <c r="AA15" s="13"/>
      <c r="AB15" s="51"/>
      <c r="AC15" s="13"/>
      <c r="AD15" s="13"/>
      <c r="AE15" s="14"/>
      <c r="AF15" s="14"/>
      <c r="AG15" s="14"/>
      <c r="AH15" s="15"/>
      <c r="AI15" s="59">
        <f>AVERAGE(E15,G15,H15,I15,J15,K15,L15,M15,Q15,U15)</f>
        <v>5.2450000000000001</v>
      </c>
      <c r="AJ15" s="43" t="s">
        <v>53</v>
      </c>
      <c r="AK15" s="41" t="s">
        <v>59</v>
      </c>
      <c r="AL15" s="44" t="s">
        <v>49</v>
      </c>
    </row>
    <row r="16" spans="1:38" x14ac:dyDescent="0.25">
      <c r="A16" s="19">
        <v>9</v>
      </c>
      <c r="B16" s="6" t="s">
        <v>42</v>
      </c>
      <c r="C16" s="20" t="s">
        <v>41</v>
      </c>
      <c r="D16" s="25">
        <v>4.3</v>
      </c>
      <c r="E16" s="7">
        <v>5.8</v>
      </c>
      <c r="F16" s="7"/>
      <c r="G16" s="24">
        <v>3.2</v>
      </c>
      <c r="H16" s="35">
        <v>4.2</v>
      </c>
      <c r="I16" s="7">
        <v>5.7</v>
      </c>
      <c r="J16" s="7">
        <v>4.0999999999999996</v>
      </c>
      <c r="K16" s="7">
        <v>3.7</v>
      </c>
      <c r="L16" s="7">
        <v>6.3</v>
      </c>
      <c r="M16" s="7">
        <v>3.8</v>
      </c>
      <c r="N16" s="7" t="s">
        <v>23</v>
      </c>
      <c r="O16" s="7" t="s">
        <v>23</v>
      </c>
      <c r="P16" s="7" t="s">
        <v>23</v>
      </c>
      <c r="Q16" s="7">
        <v>7.2</v>
      </c>
      <c r="R16" s="7">
        <v>4.8</v>
      </c>
      <c r="S16" s="7" t="s">
        <v>24</v>
      </c>
      <c r="T16" s="9" t="s">
        <v>25</v>
      </c>
      <c r="U16" s="29">
        <v>5.5</v>
      </c>
      <c r="V16" s="13"/>
      <c r="W16" s="13"/>
      <c r="X16" s="31">
        <v>7.5</v>
      </c>
      <c r="Y16" s="13"/>
      <c r="Z16" s="13"/>
      <c r="AA16" s="13"/>
      <c r="AB16" s="51"/>
      <c r="AC16" s="13"/>
      <c r="AD16" s="13"/>
      <c r="AE16" s="14"/>
      <c r="AF16" s="14"/>
      <c r="AG16" s="14"/>
      <c r="AH16" s="15"/>
      <c r="AI16" s="59">
        <f>AVERAGE(E16,H16,I16,J16,K16,L16,M16,Q16,U16,X16)</f>
        <v>5.38</v>
      </c>
      <c r="AJ16" s="45" t="s">
        <v>52</v>
      </c>
      <c r="AK16" s="14" t="s">
        <v>59</v>
      </c>
      <c r="AL16" s="15" t="s">
        <v>50</v>
      </c>
    </row>
    <row r="17" spans="1:38" x14ac:dyDescent="0.25">
      <c r="A17" s="19">
        <v>10</v>
      </c>
      <c r="B17" s="6" t="s">
        <v>43</v>
      </c>
      <c r="C17" s="20" t="s">
        <v>44</v>
      </c>
      <c r="D17" s="8">
        <v>6</v>
      </c>
      <c r="E17" s="7">
        <v>6.3</v>
      </c>
      <c r="F17" s="7"/>
      <c r="G17" s="24">
        <v>3.3</v>
      </c>
      <c r="H17" s="7">
        <v>4.2</v>
      </c>
      <c r="I17" s="7">
        <v>6.8</v>
      </c>
      <c r="J17" s="7">
        <v>6.8</v>
      </c>
      <c r="K17" s="7">
        <v>4.9000000000000004</v>
      </c>
      <c r="L17" s="7">
        <v>8.6</v>
      </c>
      <c r="M17" s="7">
        <v>5.0999999999999996</v>
      </c>
      <c r="N17" s="7" t="s">
        <v>23</v>
      </c>
      <c r="O17" s="7" t="s">
        <v>23</v>
      </c>
      <c r="P17" s="7" t="s">
        <v>23</v>
      </c>
      <c r="Q17" s="7">
        <v>7.1</v>
      </c>
      <c r="R17" s="7">
        <v>5.9</v>
      </c>
      <c r="S17" s="7" t="s">
        <v>24</v>
      </c>
      <c r="T17" s="9" t="s">
        <v>25</v>
      </c>
      <c r="U17" s="12"/>
      <c r="V17" s="13"/>
      <c r="W17" s="13"/>
      <c r="X17" s="31">
        <v>8</v>
      </c>
      <c r="Y17" s="13"/>
      <c r="Z17" s="13"/>
      <c r="AA17" s="13"/>
      <c r="AB17" s="51"/>
      <c r="AC17" s="13"/>
      <c r="AD17" s="13"/>
      <c r="AE17" s="14"/>
      <c r="AF17" s="14"/>
      <c r="AG17" s="14"/>
      <c r="AH17" s="15"/>
      <c r="AI17" s="59">
        <f>AVERAGEA(D17,E17,H17,I17,J17,K17,L17,M17,Q17,X17)</f>
        <v>6.3800000000000008</v>
      </c>
      <c r="AJ17" s="45" t="s">
        <v>52</v>
      </c>
      <c r="AK17" s="14" t="s">
        <v>59</v>
      </c>
      <c r="AL17" s="15" t="s">
        <v>50</v>
      </c>
    </row>
    <row r="18" spans="1:38" ht="16.5" thickBot="1" x14ac:dyDescent="0.3">
      <c r="A18" s="21">
        <v>11</v>
      </c>
      <c r="B18" s="22" t="s">
        <v>45</v>
      </c>
      <c r="C18" s="23" t="s">
        <v>44</v>
      </c>
      <c r="D18" s="27">
        <v>4</v>
      </c>
      <c r="E18" s="10">
        <v>4.2</v>
      </c>
      <c r="F18" s="10"/>
      <c r="G18" s="10">
        <v>3.5</v>
      </c>
      <c r="H18" s="36">
        <v>4.8</v>
      </c>
      <c r="I18" s="10">
        <v>4.8</v>
      </c>
      <c r="J18" s="10">
        <v>4.0999999999999996</v>
      </c>
      <c r="K18" s="10">
        <v>4.4000000000000004</v>
      </c>
      <c r="L18" s="10">
        <v>5.8</v>
      </c>
      <c r="M18" s="28">
        <v>3.1</v>
      </c>
      <c r="N18" s="10" t="s">
        <v>23</v>
      </c>
      <c r="O18" s="10" t="s">
        <v>23</v>
      </c>
      <c r="P18" s="10" t="s">
        <v>23</v>
      </c>
      <c r="Q18" s="10">
        <v>6.9</v>
      </c>
      <c r="R18" s="10">
        <v>4.5999999999999996</v>
      </c>
      <c r="S18" s="10" t="s">
        <v>24</v>
      </c>
      <c r="T18" s="11" t="s">
        <v>25</v>
      </c>
      <c r="U18" s="30">
        <v>6.25</v>
      </c>
      <c r="V18" s="16"/>
      <c r="W18" s="16"/>
      <c r="X18" s="16"/>
      <c r="Y18" s="16"/>
      <c r="Z18" s="16"/>
      <c r="AA18" s="16"/>
      <c r="AB18" s="73"/>
      <c r="AC18" s="16"/>
      <c r="AD18" s="32">
        <v>9.5</v>
      </c>
      <c r="AE18" s="17"/>
      <c r="AF18" s="17"/>
      <c r="AG18" s="17"/>
      <c r="AH18" s="18"/>
      <c r="AI18" s="60">
        <f>AVERAGE(E18,G18,H18,I18,J18,K18,L18,Q18,U18,AD18)</f>
        <v>5.4249999999999998</v>
      </c>
      <c r="AJ18" s="46" t="s">
        <v>52</v>
      </c>
      <c r="AK18" s="17" t="s">
        <v>59</v>
      </c>
      <c r="AL18" s="18" t="s">
        <v>50</v>
      </c>
    </row>
    <row r="19" spans="1:38" x14ac:dyDescent="0.25">
      <c r="A19" s="96" t="s">
        <v>46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42"/>
      <c r="AK19" s="42"/>
    </row>
    <row r="20" spans="1:38" x14ac:dyDescent="0.25">
      <c r="B20" s="99" t="s">
        <v>60</v>
      </c>
      <c r="C20" s="100" t="s">
        <v>63</v>
      </c>
      <c r="D20" s="101" t="s">
        <v>61</v>
      </c>
    </row>
    <row r="21" spans="1:38" x14ac:dyDescent="0.25">
      <c r="B21" s="99" t="s">
        <v>62</v>
      </c>
      <c r="C21" s="100" t="s">
        <v>64</v>
      </c>
      <c r="D21" s="101" t="s">
        <v>61</v>
      </c>
      <c r="AA21" s="97" t="s">
        <v>65</v>
      </c>
      <c r="AB21" s="97"/>
      <c r="AC21" s="97"/>
      <c r="AD21" s="97"/>
      <c r="AE21" s="97"/>
      <c r="AF21" s="97"/>
      <c r="AG21" s="97"/>
      <c r="AH21" s="97"/>
      <c r="AI21" s="97"/>
    </row>
    <row r="22" spans="1:38" x14ac:dyDescent="0.25">
      <c r="B22" s="48"/>
      <c r="C22" s="47"/>
      <c r="AA22" s="98" t="s">
        <v>27</v>
      </c>
      <c r="AB22" s="98"/>
      <c r="AC22" s="98"/>
      <c r="AD22" s="98"/>
      <c r="AE22" s="98"/>
      <c r="AF22" s="98"/>
      <c r="AG22" s="98"/>
      <c r="AH22" s="98"/>
      <c r="AI22" s="98"/>
      <c r="AJ22" s="38"/>
      <c r="AK22" s="38"/>
    </row>
  </sheetData>
  <mergeCells count="15">
    <mergeCell ref="A19:AI19"/>
    <mergeCell ref="AA21:AI21"/>
    <mergeCell ref="AA22:AI22"/>
    <mergeCell ref="AJ6:AJ7"/>
    <mergeCell ref="AL6:AL7"/>
    <mergeCell ref="AK6:AK7"/>
    <mergeCell ref="A2:E2"/>
    <mergeCell ref="T2:X2"/>
    <mergeCell ref="A4:AH4"/>
    <mergeCell ref="A6:A7"/>
    <mergeCell ref="B6:B7"/>
    <mergeCell ref="C6:C7"/>
    <mergeCell ref="D6:T6"/>
    <mergeCell ref="U6:AH6"/>
    <mergeCell ref="AI6:AI7"/>
  </mergeCells>
  <pageMargins left="0.5" right="0.5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HS THI LAI KHOI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2021-07-16T02:41:12Z</cp:lastPrinted>
  <dcterms:created xsi:type="dcterms:W3CDTF">2019-05-20T00:46:08Z</dcterms:created>
  <dcterms:modified xsi:type="dcterms:W3CDTF">2021-09-19T04:23:16Z</dcterms:modified>
</cp:coreProperties>
</file>